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6275" windowHeight="9015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K69" i="1"/>
  <c r="L69"/>
  <c r="L49"/>
  <c r="L37"/>
  <c r="L34"/>
  <c r="L30"/>
  <c r="L28"/>
  <c r="L26"/>
  <c r="L14"/>
  <c r="L8"/>
  <c r="K4"/>
  <c r="L4" s="1"/>
  <c r="K36"/>
  <c r="L36" s="1"/>
  <c r="K38"/>
  <c r="L38" s="1"/>
  <c r="K39"/>
  <c r="L39" s="1"/>
  <c r="K40"/>
  <c r="L40" s="1"/>
  <c r="K42"/>
  <c r="L42" s="1"/>
  <c r="K43"/>
  <c r="L43" s="1"/>
  <c r="K44"/>
  <c r="L44" s="1"/>
  <c r="K45"/>
  <c r="L45" s="1"/>
  <c r="K47"/>
  <c r="L47" s="1"/>
  <c r="K48"/>
  <c r="L48" s="1"/>
  <c r="K50"/>
  <c r="L50" s="1"/>
  <c r="K51"/>
  <c r="L51" s="1"/>
  <c r="K52"/>
  <c r="L52" s="1"/>
  <c r="K53"/>
  <c r="L53" s="1"/>
  <c r="K54"/>
  <c r="L54" s="1"/>
  <c r="K55"/>
  <c r="L55" s="1"/>
  <c r="K56"/>
  <c r="L56" s="1"/>
  <c r="K57"/>
  <c r="L57" s="1"/>
  <c r="K58"/>
  <c r="L58" s="1"/>
  <c r="K59"/>
  <c r="L59" s="1"/>
  <c r="K60"/>
  <c r="L60" s="1"/>
  <c r="K61"/>
  <c r="L61" s="1"/>
  <c r="K62"/>
  <c r="L62" s="1"/>
  <c r="K63"/>
  <c r="L63" s="1"/>
  <c r="K64"/>
  <c r="L64" s="1"/>
  <c r="K65"/>
  <c r="L65" s="1"/>
  <c r="K66"/>
  <c r="L66" s="1"/>
  <c r="K67"/>
  <c r="L67" s="1"/>
  <c r="K68"/>
  <c r="L68" s="1"/>
  <c r="K33"/>
  <c r="L33" s="1"/>
  <c r="K32"/>
  <c r="L32" s="1"/>
  <c r="K31"/>
  <c r="L31" s="1"/>
  <c r="K29"/>
  <c r="L29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3"/>
  <c r="L13" s="1"/>
  <c r="K12"/>
  <c r="L12" s="1"/>
  <c r="K11"/>
  <c r="K10"/>
  <c r="L10" s="1"/>
  <c r="K9"/>
  <c r="L9" s="1"/>
  <c r="K7"/>
  <c r="L7" s="1"/>
  <c r="K6"/>
  <c r="L6" s="1"/>
  <c r="K5"/>
  <c r="L5" s="1"/>
  <c r="K3"/>
  <c r="L3" s="1"/>
  <c r="K2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D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K70" l="1"/>
  <c r="L70"/>
  <c r="K1048576"/>
  <c r="L2"/>
  <c r="L11"/>
</calcChain>
</file>

<file path=xl/sharedStrings.xml><?xml version="1.0" encoding="utf-8"?>
<sst xmlns="http://schemas.openxmlformats.org/spreadsheetml/2006/main" count="107" uniqueCount="78">
  <si>
    <t>Student No</t>
  </si>
  <si>
    <t>Major</t>
  </si>
  <si>
    <t>Psychology</t>
  </si>
  <si>
    <t>201224001</t>
  </si>
  <si>
    <t>201224003</t>
  </si>
  <si>
    <t>201224004</t>
  </si>
  <si>
    <t>201224005</t>
  </si>
  <si>
    <t>201224010</t>
  </si>
  <si>
    <t>201224013</t>
  </si>
  <si>
    <t>201224020</t>
  </si>
  <si>
    <t>201224024</t>
  </si>
  <si>
    <t>201224025</t>
  </si>
  <si>
    <t>201224027</t>
  </si>
  <si>
    <t>201224031</t>
  </si>
  <si>
    <t>201224032</t>
  </si>
  <si>
    <t>201224036</t>
  </si>
  <si>
    <t>201224037</t>
  </si>
  <si>
    <t>201224039</t>
  </si>
  <si>
    <t>201224041</t>
  </si>
  <si>
    <t>201224048</t>
  </si>
  <si>
    <t>201224050</t>
  </si>
  <si>
    <t>201324013</t>
  </si>
  <si>
    <t>201324020</t>
  </si>
  <si>
    <t>201324032</t>
  </si>
  <si>
    <t>201324054</t>
  </si>
  <si>
    <t>201324055</t>
  </si>
  <si>
    <t>201324058</t>
  </si>
  <si>
    <t>Midterm 1</t>
  </si>
  <si>
    <t xml:space="preserve">mean: </t>
  </si>
  <si>
    <t>Midterm1 (%30)</t>
  </si>
  <si>
    <t>Midterm2</t>
  </si>
  <si>
    <t>Midterm2 (%30)</t>
  </si>
  <si>
    <t>201124347</t>
  </si>
  <si>
    <t>201133011</t>
  </si>
  <si>
    <t>201224002</t>
  </si>
  <si>
    <t>201224008</t>
  </si>
  <si>
    <t>201224009</t>
  </si>
  <si>
    <t>201224016</t>
  </si>
  <si>
    <t>201224018</t>
  </si>
  <si>
    <t>201224021</t>
  </si>
  <si>
    <t>201224023</t>
  </si>
  <si>
    <t>201224026</t>
  </si>
  <si>
    <t>201224028</t>
  </si>
  <si>
    <t>201224029</t>
  </si>
  <si>
    <t>201224033</t>
  </si>
  <si>
    <t>201224035</t>
  </si>
  <si>
    <t>201224040</t>
  </si>
  <si>
    <t>201224042</t>
  </si>
  <si>
    <t>201224043</t>
  </si>
  <si>
    <t>201224044</t>
  </si>
  <si>
    <t>201224045</t>
  </si>
  <si>
    <t>201224049</t>
  </si>
  <si>
    <t>201224301</t>
  </si>
  <si>
    <t>201324008</t>
  </si>
  <si>
    <t>201324025</t>
  </si>
  <si>
    <t>201324403</t>
  </si>
  <si>
    <t>201324404</t>
  </si>
  <si>
    <t>MIDTERM</t>
  </si>
  <si>
    <t xml:space="preserve">N.A. </t>
  </si>
  <si>
    <t>N.A.</t>
  </si>
  <si>
    <t>95.5-Makeup</t>
  </si>
  <si>
    <t>45-Makeup</t>
  </si>
  <si>
    <t>37-Makeup</t>
  </si>
  <si>
    <t>33-Makeup</t>
  </si>
  <si>
    <t>36-Makeup</t>
  </si>
  <si>
    <t>12-Makeup</t>
  </si>
  <si>
    <t>38-Makeup</t>
  </si>
  <si>
    <t>31-Makeup</t>
  </si>
  <si>
    <t>ASSIGN1</t>
  </si>
  <si>
    <t>ASSIGN2</t>
  </si>
  <si>
    <t>SURVEY</t>
  </si>
  <si>
    <t>TOTAL</t>
  </si>
  <si>
    <t>%40 MIDTERM</t>
  </si>
  <si>
    <t>ASSIGN3</t>
  </si>
  <si>
    <t>ASSIGN4</t>
  </si>
  <si>
    <t>Mean</t>
  </si>
  <si>
    <t>FINAL</t>
  </si>
  <si>
    <t>%60 FINAL</t>
  </si>
</sst>
</file>

<file path=xl/styles.xml><?xml version="1.0" encoding="utf-8"?>
<styleSheet xmlns="http://schemas.openxmlformats.org/spreadsheetml/2006/main">
  <fonts count="7">
    <font>
      <sz val="10"/>
      <name val="Arial Tur"/>
      <charset val="162"/>
    </font>
    <font>
      <sz val="10"/>
      <color indexed="8"/>
      <name val="ARIAL"/>
      <charset val="1"/>
    </font>
    <font>
      <b/>
      <sz val="12"/>
      <color indexed="8"/>
      <name val="Times New Roman"/>
      <charset val="1"/>
    </font>
    <font>
      <sz val="10"/>
      <color indexed="8"/>
      <name val="Times New Roman"/>
      <charset val="1"/>
    </font>
    <font>
      <b/>
      <sz val="10"/>
      <name val="Arial Tur"/>
      <charset val="162"/>
    </font>
    <font>
      <sz val="10"/>
      <color indexed="8"/>
      <name val="Times New Roman"/>
      <family val="1"/>
      <charset val="162"/>
    </font>
    <font>
      <sz val="1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" fillId="0" borderId="0">
      <alignment vertical="top"/>
    </xf>
  </cellStyleXfs>
  <cellXfs count="35">
    <xf numFmtId="0" fontId="0" fillId="0" borderId="0" xfId="0"/>
    <xf numFmtId="0" fontId="3" fillId="2" borderId="1" xfId="2" applyFont="1" applyFill="1" applyBorder="1" applyAlignment="1">
      <alignment horizontal="left" vertical="top" wrapText="1" readingOrder="1"/>
    </xf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4" fillId="3" borderId="1" xfId="0" applyFont="1" applyFill="1" applyBorder="1"/>
    <xf numFmtId="0" fontId="0" fillId="4" borderId="1" xfId="0" applyFill="1" applyBorder="1"/>
    <xf numFmtId="0" fontId="3" fillId="5" borderId="1" xfId="2" applyFont="1" applyFill="1" applyBorder="1" applyAlignment="1">
      <alignment horizontal="left" vertical="top" wrapText="1" readingOrder="1"/>
    </xf>
    <xf numFmtId="2" fontId="0" fillId="4" borderId="1" xfId="0" applyNumberFormat="1" applyFill="1" applyBorder="1"/>
    <xf numFmtId="0" fontId="0" fillId="4" borderId="0" xfId="0" applyFill="1"/>
    <xf numFmtId="0" fontId="2" fillId="6" borderId="1" xfId="2" applyFont="1" applyFill="1" applyBorder="1" applyAlignment="1">
      <alignment horizontal="left" vertical="top" wrapText="1" readingOrder="1"/>
    </xf>
    <xf numFmtId="2" fontId="4" fillId="3" borderId="1" xfId="0" applyNumberFormat="1" applyFont="1" applyFill="1" applyBorder="1"/>
    <xf numFmtId="0" fontId="0" fillId="0" borderId="1" xfId="0" applyFill="1" applyBorder="1"/>
    <xf numFmtId="0" fontId="5" fillId="2" borderId="1" xfId="2" applyFont="1" applyFill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readingOrder="1"/>
    </xf>
    <xf numFmtId="0" fontId="4" fillId="3" borderId="2" xfId="0" applyFont="1" applyFill="1" applyBorder="1"/>
    <xf numFmtId="0" fontId="0" fillId="0" borderId="2" xfId="0" applyBorder="1"/>
    <xf numFmtId="0" fontId="0" fillId="4" borderId="2" xfId="0" applyFill="1" applyBorder="1"/>
    <xf numFmtId="0" fontId="0" fillId="0" borderId="3" xfId="0" applyBorder="1"/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4" fontId="4" fillId="3" borderId="1" xfId="0" applyNumberFormat="1" applyFont="1" applyFill="1" applyBorder="1"/>
    <xf numFmtId="0" fontId="4" fillId="0" borderId="0" xfId="0" applyFont="1" applyAlignment="1">
      <alignment horizontal="center"/>
    </xf>
    <xf numFmtId="0" fontId="6" fillId="0" borderId="4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3" borderId="6" xfId="0" applyFill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</cellXfs>
  <cellStyles count="3">
    <cellStyle name="Normal" xfId="0" builtinId="0"/>
    <cellStyle name="Stil 1" xfId="1"/>
    <cellStyle name="Yüzde_Sayfa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7</xdr:row>
      <xdr:rowOff>28575</xdr:rowOff>
    </xdr:from>
    <xdr:to>
      <xdr:col>10</xdr:col>
      <xdr:colOff>790574</xdr:colOff>
      <xdr:row>7</xdr:row>
      <xdr:rowOff>190501</xdr:rowOff>
    </xdr:to>
    <xdr:sp macro="" textlink="">
      <xdr:nvSpPr>
        <xdr:cNvPr id="2" name="1 Kalp"/>
        <xdr:cNvSpPr/>
      </xdr:nvSpPr>
      <xdr:spPr>
        <a:xfrm>
          <a:off x="6619875" y="1200150"/>
          <a:ext cx="161924" cy="161926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10</xdr:col>
      <xdr:colOff>600075</xdr:colOff>
      <xdr:row>14</xdr:row>
      <xdr:rowOff>9525</xdr:rowOff>
    </xdr:from>
    <xdr:to>
      <xdr:col>10</xdr:col>
      <xdr:colOff>761999</xdr:colOff>
      <xdr:row>15</xdr:row>
      <xdr:rowOff>9526</xdr:rowOff>
    </xdr:to>
    <xdr:sp macro="" textlink="">
      <xdr:nvSpPr>
        <xdr:cNvPr id="3" name="2 Kalp"/>
        <xdr:cNvSpPr/>
      </xdr:nvSpPr>
      <xdr:spPr>
        <a:xfrm>
          <a:off x="6591300" y="2352675"/>
          <a:ext cx="161924" cy="161926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10</xdr:col>
      <xdr:colOff>619125</xdr:colOff>
      <xdr:row>18</xdr:row>
      <xdr:rowOff>9525</xdr:rowOff>
    </xdr:from>
    <xdr:to>
      <xdr:col>10</xdr:col>
      <xdr:colOff>781049</xdr:colOff>
      <xdr:row>19</xdr:row>
      <xdr:rowOff>9526</xdr:rowOff>
    </xdr:to>
    <xdr:sp macro="" textlink="">
      <xdr:nvSpPr>
        <xdr:cNvPr id="4" name="3 Kalp"/>
        <xdr:cNvSpPr/>
      </xdr:nvSpPr>
      <xdr:spPr>
        <a:xfrm>
          <a:off x="6610350" y="3000375"/>
          <a:ext cx="161924" cy="161926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10</xdr:col>
      <xdr:colOff>619125</xdr:colOff>
      <xdr:row>34</xdr:row>
      <xdr:rowOff>0</xdr:rowOff>
    </xdr:from>
    <xdr:to>
      <xdr:col>10</xdr:col>
      <xdr:colOff>781049</xdr:colOff>
      <xdr:row>36</xdr:row>
      <xdr:rowOff>1</xdr:rowOff>
    </xdr:to>
    <xdr:sp macro="" textlink="">
      <xdr:nvSpPr>
        <xdr:cNvPr id="5" name="4 Kalp"/>
        <xdr:cNvSpPr/>
      </xdr:nvSpPr>
      <xdr:spPr>
        <a:xfrm>
          <a:off x="6610350" y="5448300"/>
          <a:ext cx="161924" cy="161926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10</xdr:col>
      <xdr:colOff>600075</xdr:colOff>
      <xdr:row>42</xdr:row>
      <xdr:rowOff>9525</xdr:rowOff>
    </xdr:from>
    <xdr:to>
      <xdr:col>10</xdr:col>
      <xdr:colOff>761999</xdr:colOff>
      <xdr:row>43</xdr:row>
      <xdr:rowOff>9526</xdr:rowOff>
    </xdr:to>
    <xdr:sp macro="" textlink="">
      <xdr:nvSpPr>
        <xdr:cNvPr id="6" name="5 Kalp"/>
        <xdr:cNvSpPr/>
      </xdr:nvSpPr>
      <xdr:spPr>
        <a:xfrm>
          <a:off x="6591300" y="6429375"/>
          <a:ext cx="161924" cy="161926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10</xdr:col>
      <xdr:colOff>619125</xdr:colOff>
      <xdr:row>60</xdr:row>
      <xdr:rowOff>19050</xdr:rowOff>
    </xdr:from>
    <xdr:to>
      <xdr:col>10</xdr:col>
      <xdr:colOff>781049</xdr:colOff>
      <xdr:row>61</xdr:row>
      <xdr:rowOff>19051</xdr:rowOff>
    </xdr:to>
    <xdr:sp macro="" textlink="">
      <xdr:nvSpPr>
        <xdr:cNvPr id="7" name="6 Kalp"/>
        <xdr:cNvSpPr/>
      </xdr:nvSpPr>
      <xdr:spPr>
        <a:xfrm>
          <a:off x="6610350" y="9220200"/>
          <a:ext cx="161924" cy="161926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10</xdr:col>
      <xdr:colOff>619125</xdr:colOff>
      <xdr:row>61</xdr:row>
      <xdr:rowOff>9525</xdr:rowOff>
    </xdr:from>
    <xdr:to>
      <xdr:col>10</xdr:col>
      <xdr:colOff>781049</xdr:colOff>
      <xdr:row>62</xdr:row>
      <xdr:rowOff>9526</xdr:rowOff>
    </xdr:to>
    <xdr:sp macro="" textlink="">
      <xdr:nvSpPr>
        <xdr:cNvPr id="8" name="7 Kalp"/>
        <xdr:cNvSpPr/>
      </xdr:nvSpPr>
      <xdr:spPr>
        <a:xfrm>
          <a:off x="6610350" y="9372600"/>
          <a:ext cx="161924" cy="161926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10</xdr:col>
      <xdr:colOff>647700</xdr:colOff>
      <xdr:row>63</xdr:row>
      <xdr:rowOff>0</xdr:rowOff>
    </xdr:from>
    <xdr:to>
      <xdr:col>10</xdr:col>
      <xdr:colOff>809624</xdr:colOff>
      <xdr:row>64</xdr:row>
      <xdr:rowOff>1</xdr:rowOff>
    </xdr:to>
    <xdr:sp macro="" textlink="">
      <xdr:nvSpPr>
        <xdr:cNvPr id="9" name="8 Kalp"/>
        <xdr:cNvSpPr/>
      </xdr:nvSpPr>
      <xdr:spPr>
        <a:xfrm>
          <a:off x="6638925" y="9886950"/>
          <a:ext cx="161924" cy="190501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10</xdr:col>
      <xdr:colOff>590550</xdr:colOff>
      <xdr:row>51</xdr:row>
      <xdr:rowOff>19050</xdr:rowOff>
    </xdr:from>
    <xdr:to>
      <xdr:col>10</xdr:col>
      <xdr:colOff>752474</xdr:colOff>
      <xdr:row>52</xdr:row>
      <xdr:rowOff>19051</xdr:rowOff>
    </xdr:to>
    <xdr:sp macro="" textlink="">
      <xdr:nvSpPr>
        <xdr:cNvPr id="10" name="9 Kalp"/>
        <xdr:cNvSpPr/>
      </xdr:nvSpPr>
      <xdr:spPr>
        <a:xfrm>
          <a:off x="6581775" y="7772400"/>
          <a:ext cx="161924" cy="161926"/>
        </a:xfrm>
        <a:prstGeom prst="hear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48576"/>
  <sheetViews>
    <sheetView tabSelected="1" topLeftCell="A48" workbookViewId="0">
      <selection activeCell="T19" sqref="T19"/>
    </sheetView>
  </sheetViews>
  <sheetFormatPr defaultRowHeight="12.75"/>
  <cols>
    <col min="1" max="1" width="11.42578125" customWidth="1"/>
    <col min="2" max="2" width="15.5703125" hidden="1" customWidth="1"/>
    <col min="3" max="3" width="11.42578125" style="4" hidden="1" customWidth="1"/>
    <col min="4" max="4" width="14.7109375" hidden="1" customWidth="1"/>
    <col min="5" max="5" width="14.85546875" hidden="1" customWidth="1"/>
    <col min="6" max="6" width="14.42578125" style="24" customWidth="1"/>
    <col min="7" max="7" width="14.7109375" hidden="1" customWidth="1"/>
    <col min="8" max="8" width="10.42578125" style="24" customWidth="1"/>
    <col min="9" max="9" width="10.140625" style="24" customWidth="1"/>
    <col min="10" max="10" width="10.42578125" style="24" customWidth="1"/>
    <col min="11" max="11" width="12.42578125" style="28" customWidth="1"/>
    <col min="12" max="12" width="13.42578125" style="24" customWidth="1"/>
    <col min="13" max="13" width="9.85546875" customWidth="1"/>
    <col min="14" max="14" width="10.140625" bestFit="1" customWidth="1"/>
    <col min="15" max="15" width="11.140625" customWidth="1"/>
    <col min="16" max="16" width="10.140625" bestFit="1" customWidth="1"/>
  </cols>
  <sheetData>
    <row r="1" spans="1:16" ht="15.75" customHeight="1">
      <c r="A1" s="10" t="s">
        <v>0</v>
      </c>
      <c r="B1" s="10" t="s">
        <v>1</v>
      </c>
      <c r="C1" s="11" t="s">
        <v>27</v>
      </c>
      <c r="D1" s="5" t="s">
        <v>29</v>
      </c>
      <c r="E1" s="5" t="s">
        <v>30</v>
      </c>
      <c r="F1" s="20" t="s">
        <v>57</v>
      </c>
      <c r="G1" s="16" t="s">
        <v>31</v>
      </c>
      <c r="H1" s="20" t="s">
        <v>68</v>
      </c>
      <c r="I1" s="25" t="s">
        <v>69</v>
      </c>
      <c r="J1" s="25" t="s">
        <v>70</v>
      </c>
      <c r="K1" s="25" t="s">
        <v>71</v>
      </c>
      <c r="L1" s="25" t="s">
        <v>72</v>
      </c>
      <c r="M1" s="27" t="s">
        <v>73</v>
      </c>
      <c r="N1" s="27" t="s">
        <v>74</v>
      </c>
      <c r="O1" s="25" t="s">
        <v>76</v>
      </c>
      <c r="P1" s="25" t="s">
        <v>77</v>
      </c>
    </row>
    <row r="2" spans="1:16" ht="12.75" customHeight="1">
      <c r="A2" s="1" t="s">
        <v>3</v>
      </c>
      <c r="B2" s="1" t="s">
        <v>2</v>
      </c>
      <c r="C2" s="3">
        <v>17</v>
      </c>
      <c r="D2" s="2">
        <f t="shared" ref="D2:D25" si="0">C2*30/100</f>
        <v>5.0999999999999996</v>
      </c>
      <c r="E2" s="2">
        <v>0</v>
      </c>
      <c r="F2" s="21">
        <v>2</v>
      </c>
      <c r="G2" s="17">
        <f t="shared" ref="G2:G7" si="1">E2*30/100</f>
        <v>0</v>
      </c>
      <c r="H2" s="21">
        <v>0</v>
      </c>
      <c r="I2" s="21">
        <v>0</v>
      </c>
      <c r="J2" s="21">
        <v>0</v>
      </c>
      <c r="K2" s="22">
        <f t="shared" ref="K2:K7" si="2">F2+H2+I2+J2</f>
        <v>2</v>
      </c>
      <c r="L2" s="21">
        <f t="shared" ref="L2:L26" si="3">K2*40/100</f>
        <v>0.8</v>
      </c>
      <c r="M2" s="2">
        <v>0</v>
      </c>
      <c r="N2" s="2"/>
      <c r="O2" s="2"/>
      <c r="P2" s="2"/>
    </row>
    <row r="3" spans="1:16" ht="12.75" customHeight="1">
      <c r="A3" s="1" t="s">
        <v>4</v>
      </c>
      <c r="B3" s="1" t="s">
        <v>2</v>
      </c>
      <c r="C3" s="3">
        <v>61</v>
      </c>
      <c r="D3" s="2">
        <f t="shared" si="0"/>
        <v>18.3</v>
      </c>
      <c r="E3" s="2">
        <v>69</v>
      </c>
      <c r="F3" s="21">
        <v>74</v>
      </c>
      <c r="G3" s="17">
        <f t="shared" si="1"/>
        <v>20.7</v>
      </c>
      <c r="H3" s="21">
        <v>3</v>
      </c>
      <c r="I3" s="26">
        <v>2.75</v>
      </c>
      <c r="J3" s="21">
        <v>1</v>
      </c>
      <c r="K3" s="22">
        <f t="shared" si="2"/>
        <v>80.75</v>
      </c>
      <c r="L3" s="21">
        <f t="shared" si="3"/>
        <v>32.299999999999997</v>
      </c>
      <c r="M3" s="2">
        <v>2.5</v>
      </c>
      <c r="N3" s="2"/>
      <c r="O3" s="2"/>
      <c r="P3" s="2"/>
    </row>
    <row r="4" spans="1:16" ht="12.75" customHeight="1">
      <c r="A4" s="1" t="s">
        <v>5</v>
      </c>
      <c r="B4" s="1" t="s">
        <v>2</v>
      </c>
      <c r="C4" s="3">
        <v>72</v>
      </c>
      <c r="D4" s="2">
        <f t="shared" si="0"/>
        <v>21.6</v>
      </c>
      <c r="E4" s="2">
        <v>75</v>
      </c>
      <c r="F4" s="21">
        <v>67</v>
      </c>
      <c r="G4" s="17">
        <f t="shared" si="1"/>
        <v>22.5</v>
      </c>
      <c r="H4" s="21">
        <v>0</v>
      </c>
      <c r="I4" s="21">
        <v>0</v>
      </c>
      <c r="J4" s="21">
        <v>1</v>
      </c>
      <c r="K4" s="22">
        <f t="shared" si="2"/>
        <v>68</v>
      </c>
      <c r="L4" s="21">
        <f t="shared" si="3"/>
        <v>27.2</v>
      </c>
      <c r="M4" s="2">
        <v>0</v>
      </c>
      <c r="N4" s="2"/>
      <c r="O4" s="2"/>
      <c r="P4" s="2"/>
    </row>
    <row r="5" spans="1:16" ht="12.75" customHeight="1">
      <c r="A5" s="1" t="s">
        <v>6</v>
      </c>
      <c r="B5" s="1" t="s">
        <v>2</v>
      </c>
      <c r="C5" s="3">
        <v>74</v>
      </c>
      <c r="D5" s="2">
        <f t="shared" si="0"/>
        <v>22.2</v>
      </c>
      <c r="E5" s="2">
        <v>68</v>
      </c>
      <c r="F5" s="21">
        <v>50</v>
      </c>
      <c r="G5" s="17">
        <f t="shared" si="1"/>
        <v>20.399999999999999</v>
      </c>
      <c r="H5" s="21">
        <v>3</v>
      </c>
      <c r="I5" s="21">
        <v>0</v>
      </c>
      <c r="J5" s="21">
        <v>1</v>
      </c>
      <c r="K5" s="22">
        <f t="shared" si="2"/>
        <v>54</v>
      </c>
      <c r="L5" s="21">
        <f t="shared" si="3"/>
        <v>21.6</v>
      </c>
      <c r="M5" s="2">
        <v>0</v>
      </c>
      <c r="N5" s="2"/>
      <c r="O5" s="2"/>
      <c r="P5" s="2"/>
    </row>
    <row r="6" spans="1:16" ht="12.75" customHeight="1">
      <c r="A6" s="1" t="s">
        <v>7</v>
      </c>
      <c r="B6" s="1" t="s">
        <v>2</v>
      </c>
      <c r="C6" s="3">
        <v>68</v>
      </c>
      <c r="D6" s="2">
        <f t="shared" si="0"/>
        <v>20.399999999999999</v>
      </c>
      <c r="E6" s="2">
        <v>49</v>
      </c>
      <c r="F6" s="21">
        <v>26</v>
      </c>
      <c r="G6" s="17">
        <f t="shared" si="1"/>
        <v>14.7</v>
      </c>
      <c r="H6" s="21">
        <v>0</v>
      </c>
      <c r="I6" s="21">
        <v>0</v>
      </c>
      <c r="J6" s="21">
        <v>0</v>
      </c>
      <c r="K6" s="22">
        <f t="shared" si="2"/>
        <v>26</v>
      </c>
      <c r="L6" s="21">
        <f t="shared" si="3"/>
        <v>10.4</v>
      </c>
      <c r="M6" s="2">
        <v>0</v>
      </c>
      <c r="N6" s="2"/>
      <c r="O6" s="2"/>
      <c r="P6" s="2"/>
    </row>
    <row r="7" spans="1:16" ht="12.75" customHeight="1">
      <c r="A7" s="1" t="s">
        <v>8</v>
      </c>
      <c r="B7" s="1" t="s">
        <v>2</v>
      </c>
      <c r="C7" s="3">
        <v>89</v>
      </c>
      <c r="D7" s="2">
        <f t="shared" si="0"/>
        <v>26.7</v>
      </c>
      <c r="E7" s="2">
        <v>80</v>
      </c>
      <c r="F7" s="21">
        <v>77</v>
      </c>
      <c r="G7" s="17">
        <f t="shared" si="1"/>
        <v>24</v>
      </c>
      <c r="H7" s="21">
        <v>3</v>
      </c>
      <c r="I7" s="21">
        <v>2</v>
      </c>
      <c r="J7" s="21">
        <v>0</v>
      </c>
      <c r="K7" s="22">
        <f t="shared" si="2"/>
        <v>82</v>
      </c>
      <c r="L7" s="21">
        <f t="shared" si="3"/>
        <v>32.799999999999997</v>
      </c>
      <c r="M7" s="2">
        <v>3</v>
      </c>
      <c r="N7" s="2"/>
      <c r="O7" s="2"/>
      <c r="P7" s="2"/>
    </row>
    <row r="8" spans="1:16" ht="15.75" customHeight="1">
      <c r="A8" s="1" t="s">
        <v>9</v>
      </c>
      <c r="B8" s="1" t="s">
        <v>2</v>
      </c>
      <c r="C8" s="3">
        <v>94</v>
      </c>
      <c r="D8" s="2">
        <f t="shared" si="0"/>
        <v>28.2</v>
      </c>
      <c r="E8" s="2">
        <v>97</v>
      </c>
      <c r="F8" s="22" t="s">
        <v>60</v>
      </c>
      <c r="G8" s="17">
        <f t="shared" ref="G8:G17" si="4">E8*30/100</f>
        <v>29.1</v>
      </c>
      <c r="H8" s="21">
        <v>3</v>
      </c>
      <c r="I8" s="21">
        <v>0</v>
      </c>
      <c r="J8" s="21">
        <v>1</v>
      </c>
      <c r="K8" s="22">
        <v>99.5</v>
      </c>
      <c r="L8" s="21">
        <f t="shared" si="3"/>
        <v>39.799999999999997</v>
      </c>
      <c r="M8" s="2">
        <v>3</v>
      </c>
      <c r="N8" s="2"/>
      <c r="O8" s="2"/>
      <c r="P8" s="2"/>
    </row>
    <row r="9" spans="1:16" ht="12.75" customHeight="1">
      <c r="A9" s="1" t="s">
        <v>10</v>
      </c>
      <c r="B9" s="1" t="s">
        <v>2</v>
      </c>
      <c r="C9" s="3">
        <v>70</v>
      </c>
      <c r="D9" s="2">
        <f t="shared" si="0"/>
        <v>21</v>
      </c>
      <c r="E9" s="2">
        <v>77</v>
      </c>
      <c r="F9" s="21">
        <v>50</v>
      </c>
      <c r="G9" s="17">
        <f t="shared" si="4"/>
        <v>23.1</v>
      </c>
      <c r="H9" s="21">
        <v>0</v>
      </c>
      <c r="I9" s="21">
        <v>0</v>
      </c>
      <c r="J9" s="21">
        <v>1</v>
      </c>
      <c r="K9" s="22">
        <f>F9+H9+I9+J9</f>
        <v>51</v>
      </c>
      <c r="L9" s="21">
        <f t="shared" si="3"/>
        <v>20.399999999999999</v>
      </c>
      <c r="M9" s="2">
        <v>0</v>
      </c>
      <c r="N9" s="2"/>
      <c r="O9" s="2"/>
      <c r="P9" s="2"/>
    </row>
    <row r="10" spans="1:16" ht="12.75" customHeight="1">
      <c r="A10" s="1" t="s">
        <v>11</v>
      </c>
      <c r="B10" s="1" t="s">
        <v>2</v>
      </c>
      <c r="C10" s="3">
        <v>58</v>
      </c>
      <c r="D10" s="2">
        <f t="shared" si="0"/>
        <v>17.399999999999999</v>
      </c>
      <c r="E10" s="2">
        <v>42</v>
      </c>
      <c r="F10" s="21">
        <v>37</v>
      </c>
      <c r="G10" s="17">
        <f t="shared" si="4"/>
        <v>12.6</v>
      </c>
      <c r="H10" s="21">
        <v>0</v>
      </c>
      <c r="I10" s="21">
        <v>0</v>
      </c>
      <c r="J10" s="21">
        <v>1</v>
      </c>
      <c r="K10" s="22">
        <f>F10+H10+I10+J10</f>
        <v>38</v>
      </c>
      <c r="L10" s="21">
        <f t="shared" si="3"/>
        <v>15.2</v>
      </c>
      <c r="M10" s="2">
        <v>1.5</v>
      </c>
      <c r="N10" s="2"/>
      <c r="O10" s="2"/>
      <c r="P10" s="2"/>
    </row>
    <row r="11" spans="1:16" ht="12.75" customHeight="1">
      <c r="A11" s="1" t="s">
        <v>12</v>
      </c>
      <c r="B11" s="1" t="s">
        <v>2</v>
      </c>
      <c r="C11" s="3">
        <v>78</v>
      </c>
      <c r="D11" s="2">
        <f t="shared" si="0"/>
        <v>23.4</v>
      </c>
      <c r="E11" s="2">
        <v>76</v>
      </c>
      <c r="F11" s="21">
        <v>75</v>
      </c>
      <c r="G11" s="17">
        <f t="shared" si="4"/>
        <v>22.8</v>
      </c>
      <c r="H11" s="21">
        <v>3</v>
      </c>
      <c r="I11" s="21">
        <v>2.5</v>
      </c>
      <c r="J11" s="21">
        <v>1</v>
      </c>
      <c r="K11" s="22">
        <f>F11+H11+I11+J11</f>
        <v>81.5</v>
      </c>
      <c r="L11" s="21">
        <f t="shared" si="3"/>
        <v>32.6</v>
      </c>
      <c r="M11" s="2">
        <v>2.25</v>
      </c>
      <c r="N11" s="2"/>
      <c r="O11" s="2"/>
      <c r="P11" s="2"/>
    </row>
    <row r="12" spans="1:16" s="9" customFormat="1" ht="12.75" customHeight="1">
      <c r="A12" s="7" t="s">
        <v>13</v>
      </c>
      <c r="B12" s="7" t="s">
        <v>2</v>
      </c>
      <c r="C12" s="8">
        <v>53</v>
      </c>
      <c r="D12" s="6">
        <f t="shared" si="0"/>
        <v>15.9</v>
      </c>
      <c r="E12" s="6">
        <v>90</v>
      </c>
      <c r="F12" s="23">
        <v>68</v>
      </c>
      <c r="G12" s="18">
        <f t="shared" si="4"/>
        <v>27</v>
      </c>
      <c r="H12" s="23">
        <v>0</v>
      </c>
      <c r="I12" s="23">
        <v>3</v>
      </c>
      <c r="J12" s="23">
        <v>1</v>
      </c>
      <c r="K12" s="22">
        <f>F12+H12+I12+J12</f>
        <v>72</v>
      </c>
      <c r="L12" s="21">
        <f t="shared" si="3"/>
        <v>28.8</v>
      </c>
      <c r="M12" s="6">
        <v>2.5</v>
      </c>
      <c r="N12" s="6"/>
      <c r="O12" s="6"/>
      <c r="P12" s="6"/>
    </row>
    <row r="13" spans="1:16" ht="12.75" customHeight="1">
      <c r="A13" s="1" t="s">
        <v>14</v>
      </c>
      <c r="B13" s="1" t="s">
        <v>2</v>
      </c>
      <c r="C13" s="3">
        <v>42</v>
      </c>
      <c r="D13" s="2">
        <f t="shared" si="0"/>
        <v>12.6</v>
      </c>
      <c r="E13" s="2">
        <v>88</v>
      </c>
      <c r="F13" s="21">
        <v>28</v>
      </c>
      <c r="G13" s="17">
        <f t="shared" si="4"/>
        <v>26.4</v>
      </c>
      <c r="H13" s="21">
        <v>0</v>
      </c>
      <c r="I13" s="21">
        <v>0</v>
      </c>
      <c r="J13" s="21">
        <v>1</v>
      </c>
      <c r="K13" s="22">
        <f>F13+H13+I13+J13</f>
        <v>29</v>
      </c>
      <c r="L13" s="21">
        <f t="shared" si="3"/>
        <v>11.6</v>
      </c>
      <c r="M13" s="2">
        <v>0</v>
      </c>
      <c r="N13" s="2"/>
      <c r="O13" s="2"/>
      <c r="P13" s="2"/>
    </row>
    <row r="14" spans="1:16" ht="12.75" customHeight="1">
      <c r="A14" s="1" t="s">
        <v>15</v>
      </c>
      <c r="B14" s="1" t="s">
        <v>2</v>
      </c>
      <c r="C14" s="3">
        <v>72</v>
      </c>
      <c r="D14" s="2">
        <f t="shared" si="0"/>
        <v>21.6</v>
      </c>
      <c r="E14" s="2">
        <v>78</v>
      </c>
      <c r="F14" s="22" t="s">
        <v>61</v>
      </c>
      <c r="G14" s="17">
        <f t="shared" si="4"/>
        <v>23.4</v>
      </c>
      <c r="H14" s="21">
        <v>0</v>
      </c>
      <c r="I14" s="21">
        <v>0</v>
      </c>
      <c r="J14" s="21">
        <v>1</v>
      </c>
      <c r="K14" s="22">
        <v>46</v>
      </c>
      <c r="L14" s="21">
        <f t="shared" si="3"/>
        <v>18.399999999999999</v>
      </c>
      <c r="M14" s="2">
        <v>0</v>
      </c>
      <c r="N14" s="2"/>
      <c r="O14" s="2"/>
      <c r="P14" s="2"/>
    </row>
    <row r="15" spans="1:16" ht="15" customHeight="1">
      <c r="A15" s="13" t="s">
        <v>16</v>
      </c>
      <c r="B15" s="1" t="s">
        <v>2</v>
      </c>
      <c r="C15" s="3">
        <v>87</v>
      </c>
      <c r="D15" s="2">
        <f t="shared" si="0"/>
        <v>26.1</v>
      </c>
      <c r="E15" s="2">
        <v>94</v>
      </c>
      <c r="F15" s="21">
        <v>94</v>
      </c>
      <c r="G15" s="17">
        <f t="shared" si="4"/>
        <v>28.2</v>
      </c>
      <c r="H15" s="21">
        <v>3</v>
      </c>
      <c r="I15" s="21">
        <v>0</v>
      </c>
      <c r="J15" s="21">
        <v>1</v>
      </c>
      <c r="K15" s="22">
        <f t="shared" ref="K15:K25" si="5">F15+H15+I15+J15</f>
        <v>98</v>
      </c>
      <c r="L15" s="21">
        <f t="shared" si="3"/>
        <v>39.200000000000003</v>
      </c>
      <c r="M15" s="2">
        <v>2.75</v>
      </c>
      <c r="N15" s="2"/>
      <c r="O15" s="2"/>
      <c r="P15" s="2"/>
    </row>
    <row r="16" spans="1:16" s="9" customFormat="1" ht="12.75" customHeight="1">
      <c r="A16" s="13" t="s">
        <v>17</v>
      </c>
      <c r="B16" s="1" t="s">
        <v>2</v>
      </c>
      <c r="C16" s="3">
        <v>82</v>
      </c>
      <c r="D16" s="2">
        <f t="shared" si="0"/>
        <v>24.6</v>
      </c>
      <c r="E16" s="2">
        <v>94</v>
      </c>
      <c r="F16" s="23">
        <v>61</v>
      </c>
      <c r="G16" s="17">
        <f t="shared" si="4"/>
        <v>28.2</v>
      </c>
      <c r="H16" s="21">
        <v>3</v>
      </c>
      <c r="I16" s="21">
        <v>2</v>
      </c>
      <c r="J16" s="23">
        <v>1</v>
      </c>
      <c r="K16" s="22">
        <f t="shared" si="5"/>
        <v>67</v>
      </c>
      <c r="L16" s="21">
        <f t="shared" si="3"/>
        <v>26.8</v>
      </c>
      <c r="M16" s="2">
        <v>2</v>
      </c>
      <c r="N16" s="2"/>
      <c r="O16" s="2"/>
      <c r="P16" s="6"/>
    </row>
    <row r="17" spans="1:16" ht="12.75" customHeight="1">
      <c r="A17" s="13" t="s">
        <v>18</v>
      </c>
      <c r="B17" s="1" t="s">
        <v>2</v>
      </c>
      <c r="C17" s="3">
        <v>64</v>
      </c>
      <c r="D17" s="2">
        <f t="shared" si="0"/>
        <v>19.2</v>
      </c>
      <c r="E17" s="2">
        <v>56</v>
      </c>
      <c r="F17" s="21">
        <v>32</v>
      </c>
      <c r="G17" s="17">
        <f t="shared" si="4"/>
        <v>16.8</v>
      </c>
      <c r="H17" s="21">
        <v>3</v>
      </c>
      <c r="I17" s="21">
        <v>0</v>
      </c>
      <c r="J17" s="21">
        <v>1</v>
      </c>
      <c r="K17" s="22">
        <f t="shared" si="5"/>
        <v>36</v>
      </c>
      <c r="L17" s="21">
        <f t="shared" si="3"/>
        <v>14.4</v>
      </c>
      <c r="M17" s="2">
        <v>2.5</v>
      </c>
      <c r="N17" s="2"/>
      <c r="O17" s="2"/>
      <c r="P17" s="2"/>
    </row>
    <row r="18" spans="1:16" ht="12.75" customHeight="1">
      <c r="A18" s="13" t="s">
        <v>19</v>
      </c>
      <c r="B18" s="1" t="s">
        <v>2</v>
      </c>
      <c r="C18" s="3">
        <v>88</v>
      </c>
      <c r="D18" s="2">
        <f t="shared" si="0"/>
        <v>26.4</v>
      </c>
      <c r="E18" s="2">
        <v>82</v>
      </c>
      <c r="F18" s="21">
        <v>59</v>
      </c>
      <c r="G18" s="17">
        <f t="shared" ref="G18:G25" si="6">E18*30/100</f>
        <v>24.6</v>
      </c>
      <c r="H18" s="21">
        <v>0</v>
      </c>
      <c r="I18" s="21">
        <v>3</v>
      </c>
      <c r="J18" s="21">
        <v>0</v>
      </c>
      <c r="K18" s="22">
        <f t="shared" si="5"/>
        <v>62</v>
      </c>
      <c r="L18" s="21">
        <f t="shared" si="3"/>
        <v>24.8</v>
      </c>
      <c r="M18" s="2">
        <v>1.5</v>
      </c>
      <c r="N18" s="2"/>
      <c r="O18" s="2"/>
      <c r="P18" s="2"/>
    </row>
    <row r="19" spans="1:16" ht="15.75" customHeight="1">
      <c r="A19" s="13" t="s">
        <v>20</v>
      </c>
      <c r="B19" s="1" t="s">
        <v>2</v>
      </c>
      <c r="C19" s="3">
        <v>86</v>
      </c>
      <c r="D19" s="2">
        <f t="shared" si="0"/>
        <v>25.8</v>
      </c>
      <c r="E19" s="2">
        <v>87</v>
      </c>
      <c r="F19" s="21">
        <v>83</v>
      </c>
      <c r="G19" s="17">
        <f t="shared" si="6"/>
        <v>26.1</v>
      </c>
      <c r="H19" s="21">
        <v>3</v>
      </c>
      <c r="I19" s="21">
        <v>2</v>
      </c>
      <c r="J19" s="21">
        <v>1</v>
      </c>
      <c r="K19" s="22">
        <f t="shared" si="5"/>
        <v>89</v>
      </c>
      <c r="L19" s="21">
        <f t="shared" si="3"/>
        <v>35.6</v>
      </c>
      <c r="M19" s="2">
        <v>3</v>
      </c>
      <c r="N19" s="2"/>
      <c r="O19" s="2"/>
      <c r="P19" s="2"/>
    </row>
    <row r="20" spans="1:16" ht="12.75" customHeight="1">
      <c r="A20" s="13" t="s">
        <v>21</v>
      </c>
      <c r="B20" s="1" t="s">
        <v>2</v>
      </c>
      <c r="C20" s="3">
        <v>92</v>
      </c>
      <c r="D20" s="2">
        <f t="shared" si="0"/>
        <v>27.6</v>
      </c>
      <c r="E20" s="2">
        <v>96</v>
      </c>
      <c r="F20" s="21">
        <v>69</v>
      </c>
      <c r="G20" s="17">
        <f t="shared" si="6"/>
        <v>28.8</v>
      </c>
      <c r="H20" s="21">
        <v>3</v>
      </c>
      <c r="I20" s="21">
        <v>3</v>
      </c>
      <c r="J20" s="21">
        <v>0</v>
      </c>
      <c r="K20" s="22">
        <f t="shared" si="5"/>
        <v>75</v>
      </c>
      <c r="L20" s="21">
        <f t="shared" si="3"/>
        <v>30</v>
      </c>
      <c r="M20" s="2">
        <v>3</v>
      </c>
      <c r="N20" s="2"/>
      <c r="O20" s="2"/>
      <c r="P20" s="2"/>
    </row>
    <row r="21" spans="1:16" ht="12.75" customHeight="1">
      <c r="A21" s="13" t="s">
        <v>22</v>
      </c>
      <c r="B21" s="1" t="s">
        <v>2</v>
      </c>
      <c r="C21" s="3">
        <v>91</v>
      </c>
      <c r="D21" s="2">
        <f t="shared" si="0"/>
        <v>27.3</v>
      </c>
      <c r="E21" s="2">
        <v>100</v>
      </c>
      <c r="F21" s="21">
        <v>76</v>
      </c>
      <c r="G21" s="17">
        <f t="shared" si="6"/>
        <v>30</v>
      </c>
      <c r="H21" s="21">
        <v>3</v>
      </c>
      <c r="I21" s="21">
        <v>0</v>
      </c>
      <c r="J21" s="21">
        <v>0</v>
      </c>
      <c r="K21" s="22">
        <f t="shared" si="5"/>
        <v>79</v>
      </c>
      <c r="L21" s="21">
        <f t="shared" si="3"/>
        <v>31.6</v>
      </c>
      <c r="M21" s="2">
        <v>3</v>
      </c>
      <c r="N21" s="2"/>
      <c r="O21" s="2"/>
      <c r="P21" s="2"/>
    </row>
    <row r="22" spans="1:16" ht="12.75" customHeight="1">
      <c r="A22" s="13" t="s">
        <v>23</v>
      </c>
      <c r="B22" s="1" t="s">
        <v>2</v>
      </c>
      <c r="C22" s="3">
        <v>55</v>
      </c>
      <c r="D22" s="2">
        <f t="shared" si="0"/>
        <v>16.5</v>
      </c>
      <c r="E22" s="2">
        <v>66</v>
      </c>
      <c r="F22" s="21">
        <v>65</v>
      </c>
      <c r="G22" s="17">
        <f t="shared" si="6"/>
        <v>19.8</v>
      </c>
      <c r="H22" s="21">
        <v>3</v>
      </c>
      <c r="I22" s="21">
        <v>3</v>
      </c>
      <c r="J22" s="21">
        <v>1</v>
      </c>
      <c r="K22" s="22">
        <f t="shared" si="5"/>
        <v>72</v>
      </c>
      <c r="L22" s="21">
        <f t="shared" si="3"/>
        <v>28.8</v>
      </c>
      <c r="M22" s="2">
        <v>3</v>
      </c>
      <c r="N22" s="2"/>
      <c r="O22" s="2"/>
      <c r="P22" s="2"/>
    </row>
    <row r="23" spans="1:16" ht="12.75" customHeight="1">
      <c r="A23" s="13" t="s">
        <v>24</v>
      </c>
      <c r="B23" s="1" t="s">
        <v>2</v>
      </c>
      <c r="C23" s="3">
        <v>42</v>
      </c>
      <c r="D23" s="2">
        <f t="shared" si="0"/>
        <v>12.6</v>
      </c>
      <c r="E23" s="2">
        <v>35</v>
      </c>
      <c r="F23" s="21">
        <v>40</v>
      </c>
      <c r="G23" s="17">
        <f t="shared" si="6"/>
        <v>10.5</v>
      </c>
      <c r="H23" s="21">
        <v>0</v>
      </c>
      <c r="I23" s="21">
        <v>2</v>
      </c>
      <c r="J23" s="21">
        <v>0</v>
      </c>
      <c r="K23" s="22">
        <f t="shared" si="5"/>
        <v>42</v>
      </c>
      <c r="L23" s="21">
        <f t="shared" si="3"/>
        <v>16.8</v>
      </c>
      <c r="M23" s="2">
        <v>0</v>
      </c>
      <c r="N23" s="2"/>
      <c r="O23" s="2"/>
      <c r="P23" s="2"/>
    </row>
    <row r="24" spans="1:16" ht="12.75" customHeight="1">
      <c r="A24" s="13" t="s">
        <v>25</v>
      </c>
      <c r="B24" s="1" t="s">
        <v>2</v>
      </c>
      <c r="C24" s="3">
        <v>72</v>
      </c>
      <c r="D24" s="2">
        <f t="shared" si="0"/>
        <v>21.6</v>
      </c>
      <c r="E24" s="2">
        <v>79</v>
      </c>
      <c r="F24" s="21">
        <v>62</v>
      </c>
      <c r="G24" s="17">
        <f t="shared" si="6"/>
        <v>23.7</v>
      </c>
      <c r="H24" s="21">
        <v>0</v>
      </c>
      <c r="I24" s="21">
        <v>2</v>
      </c>
      <c r="J24" s="21">
        <v>0</v>
      </c>
      <c r="K24" s="22">
        <f t="shared" si="5"/>
        <v>64</v>
      </c>
      <c r="L24" s="21">
        <f t="shared" si="3"/>
        <v>25.6</v>
      </c>
      <c r="M24" s="2">
        <v>1.5</v>
      </c>
      <c r="N24" s="2"/>
      <c r="O24" s="2"/>
      <c r="P24" s="2"/>
    </row>
    <row r="25" spans="1:16" ht="12.75" customHeight="1">
      <c r="A25" s="13" t="s">
        <v>26</v>
      </c>
      <c r="B25" s="1" t="s">
        <v>2</v>
      </c>
      <c r="C25" s="3">
        <v>79</v>
      </c>
      <c r="D25" s="2">
        <f t="shared" si="0"/>
        <v>23.7</v>
      </c>
      <c r="E25" s="2">
        <v>74</v>
      </c>
      <c r="F25" s="21">
        <v>52</v>
      </c>
      <c r="G25" s="19">
        <f t="shared" si="6"/>
        <v>22.2</v>
      </c>
      <c r="H25" s="21">
        <v>3</v>
      </c>
      <c r="I25" s="21">
        <v>2</v>
      </c>
      <c r="J25" s="21">
        <v>0</v>
      </c>
      <c r="K25" s="22">
        <f t="shared" si="5"/>
        <v>57</v>
      </c>
      <c r="L25" s="21">
        <f t="shared" si="3"/>
        <v>22.8</v>
      </c>
      <c r="M25" s="2">
        <v>3</v>
      </c>
      <c r="N25" s="2"/>
      <c r="O25" s="2"/>
      <c r="P25" s="2"/>
    </row>
    <row r="26" spans="1:16" ht="12.75" customHeight="1">
      <c r="A26" s="15">
        <v>201124302</v>
      </c>
      <c r="B26" s="2"/>
      <c r="C26" s="3"/>
      <c r="D26" s="2"/>
      <c r="E26" s="2"/>
      <c r="F26" s="22" t="s">
        <v>63</v>
      </c>
      <c r="G26" s="17"/>
      <c r="H26" s="21">
        <v>3</v>
      </c>
      <c r="I26" s="21">
        <v>0</v>
      </c>
      <c r="J26" s="21">
        <v>0</v>
      </c>
      <c r="K26" s="22">
        <v>36</v>
      </c>
      <c r="L26" s="21">
        <f t="shared" si="3"/>
        <v>14.4</v>
      </c>
      <c r="M26" s="12">
        <v>0</v>
      </c>
      <c r="N26" s="12"/>
      <c r="O26" s="2"/>
      <c r="P26" s="2"/>
    </row>
    <row r="27" spans="1:16" ht="12.75" hidden="1" customHeight="1">
      <c r="A27" s="15">
        <v>201124308</v>
      </c>
      <c r="B27" s="1" t="s">
        <v>28</v>
      </c>
      <c r="C27" s="3">
        <v>68.459999999999994</v>
      </c>
      <c r="D27" s="2"/>
      <c r="E27" s="2"/>
      <c r="F27" s="22" t="s">
        <v>58</v>
      </c>
      <c r="G27" s="17"/>
      <c r="H27" s="21">
        <v>0</v>
      </c>
      <c r="I27" s="21">
        <v>0</v>
      </c>
      <c r="J27" s="21">
        <v>0</v>
      </c>
      <c r="K27" s="22" t="s">
        <v>59</v>
      </c>
      <c r="L27" s="21"/>
      <c r="M27" s="2">
        <v>0</v>
      </c>
      <c r="N27" s="2"/>
      <c r="O27" s="2"/>
      <c r="P27" s="2"/>
    </row>
    <row r="28" spans="1:16">
      <c r="A28" s="15">
        <v>201124312</v>
      </c>
      <c r="B28" s="2"/>
      <c r="C28" s="3"/>
      <c r="D28" s="2"/>
      <c r="E28" s="2"/>
      <c r="F28" s="22" t="s">
        <v>62</v>
      </c>
      <c r="G28" s="17"/>
      <c r="H28" s="21">
        <v>0</v>
      </c>
      <c r="I28" s="21">
        <v>0</v>
      </c>
      <c r="J28" s="21">
        <v>0</v>
      </c>
      <c r="K28" s="22">
        <v>37</v>
      </c>
      <c r="L28" s="21">
        <f t="shared" ref="L28:L34" si="7">K28*40/100</f>
        <v>14.8</v>
      </c>
      <c r="M28" s="2">
        <v>0</v>
      </c>
      <c r="N28" s="2"/>
      <c r="O28" s="2"/>
      <c r="P28" s="2"/>
    </row>
    <row r="29" spans="1:16">
      <c r="A29" s="15">
        <v>201124323</v>
      </c>
      <c r="B29" s="2"/>
      <c r="C29" s="3"/>
      <c r="D29" s="2"/>
      <c r="E29" s="2"/>
      <c r="F29" s="21">
        <v>47</v>
      </c>
      <c r="G29" s="17"/>
      <c r="H29" s="21">
        <v>0</v>
      </c>
      <c r="I29" s="21">
        <v>0</v>
      </c>
      <c r="J29" s="21">
        <v>0</v>
      </c>
      <c r="K29" s="22">
        <f>F29+H29+I29+J29</f>
        <v>47</v>
      </c>
      <c r="L29" s="21">
        <f t="shared" si="7"/>
        <v>18.8</v>
      </c>
      <c r="M29" s="2">
        <v>1.75</v>
      </c>
      <c r="N29" s="2"/>
      <c r="O29" s="2"/>
      <c r="P29" s="2"/>
    </row>
    <row r="30" spans="1:16">
      <c r="A30" s="15">
        <v>201124323</v>
      </c>
      <c r="B30" s="2"/>
      <c r="C30" s="3"/>
      <c r="D30" s="2"/>
      <c r="E30" s="2"/>
      <c r="F30" s="22" t="s">
        <v>64</v>
      </c>
      <c r="G30" s="17"/>
      <c r="H30" s="21">
        <v>0</v>
      </c>
      <c r="I30" s="21">
        <v>0</v>
      </c>
      <c r="J30" s="21">
        <v>0</v>
      </c>
      <c r="K30" s="22">
        <v>36</v>
      </c>
      <c r="L30" s="21">
        <f t="shared" si="7"/>
        <v>14.4</v>
      </c>
      <c r="M30" s="2">
        <v>0</v>
      </c>
      <c r="N30" s="2"/>
      <c r="O30" s="2"/>
      <c r="P30" s="2"/>
    </row>
    <row r="31" spans="1:16" ht="15" customHeight="1">
      <c r="A31" s="15">
        <v>201124343</v>
      </c>
      <c r="B31" s="2"/>
      <c r="C31" s="3"/>
      <c r="D31" s="2"/>
      <c r="E31" s="2"/>
      <c r="F31" s="21">
        <v>23</v>
      </c>
      <c r="G31" s="17"/>
      <c r="H31" s="21">
        <v>0</v>
      </c>
      <c r="I31" s="21">
        <v>0</v>
      </c>
      <c r="J31" s="21">
        <v>1</v>
      </c>
      <c r="K31" s="22">
        <f>F31+H31+I31+J31</f>
        <v>24</v>
      </c>
      <c r="L31" s="21">
        <f t="shared" si="7"/>
        <v>9.6</v>
      </c>
      <c r="M31" s="2">
        <v>1.5</v>
      </c>
      <c r="N31" s="2"/>
      <c r="O31" s="2"/>
      <c r="P31" s="2"/>
    </row>
    <row r="32" spans="1:16">
      <c r="A32" s="15">
        <v>201124349</v>
      </c>
      <c r="B32" s="2"/>
      <c r="C32" s="3"/>
      <c r="D32" s="2"/>
      <c r="E32" s="2"/>
      <c r="F32" s="21">
        <v>59.5</v>
      </c>
      <c r="G32" s="17"/>
      <c r="H32" s="21">
        <v>0</v>
      </c>
      <c r="I32" s="21">
        <v>2</v>
      </c>
      <c r="J32" s="21">
        <v>0</v>
      </c>
      <c r="K32" s="22">
        <f>F32+H32+I32+J32</f>
        <v>61.5</v>
      </c>
      <c r="L32" s="21">
        <f t="shared" si="7"/>
        <v>24.6</v>
      </c>
      <c r="M32" s="2">
        <v>2.5</v>
      </c>
      <c r="N32" s="2"/>
      <c r="O32" s="2"/>
      <c r="P32" s="2"/>
    </row>
    <row r="33" spans="1:16">
      <c r="A33" s="15">
        <v>201124328</v>
      </c>
      <c r="B33" s="2"/>
      <c r="C33" s="3"/>
      <c r="D33" s="2"/>
      <c r="E33" s="2"/>
      <c r="F33" s="21">
        <v>46</v>
      </c>
      <c r="G33" s="17"/>
      <c r="H33" s="21">
        <v>3</v>
      </c>
      <c r="I33" s="21">
        <v>0</v>
      </c>
      <c r="J33" s="21">
        <v>0</v>
      </c>
      <c r="K33" s="22">
        <f>F33+H33+I33+J33</f>
        <v>49</v>
      </c>
      <c r="L33" s="21">
        <f t="shared" si="7"/>
        <v>19.600000000000001</v>
      </c>
      <c r="M33" s="2">
        <v>2.5</v>
      </c>
      <c r="N33" s="2"/>
      <c r="O33" s="2"/>
      <c r="P33" s="2"/>
    </row>
    <row r="34" spans="1:16">
      <c r="A34" s="15">
        <v>201124328</v>
      </c>
      <c r="B34" s="2"/>
      <c r="C34" s="3"/>
      <c r="D34" s="2"/>
      <c r="E34" s="2"/>
      <c r="F34" s="22" t="s">
        <v>65</v>
      </c>
      <c r="G34" s="17"/>
      <c r="H34" s="21">
        <v>0</v>
      </c>
      <c r="I34" s="21">
        <v>0</v>
      </c>
      <c r="J34" s="21">
        <v>0</v>
      </c>
      <c r="K34" s="22">
        <v>12</v>
      </c>
      <c r="L34" s="21">
        <f t="shared" si="7"/>
        <v>4.8</v>
      </c>
      <c r="M34" s="2">
        <v>0</v>
      </c>
      <c r="N34" s="2"/>
      <c r="O34" s="2"/>
      <c r="P34" s="2"/>
    </row>
    <row r="35" spans="1:16" hidden="1">
      <c r="A35" s="15">
        <v>201124346</v>
      </c>
      <c r="B35" s="2"/>
      <c r="C35" s="3"/>
      <c r="D35" s="2"/>
      <c r="E35" s="2"/>
      <c r="F35" s="21" t="s">
        <v>59</v>
      </c>
      <c r="G35" s="17"/>
      <c r="H35" s="21">
        <v>0</v>
      </c>
      <c r="I35" s="21">
        <v>0</v>
      </c>
      <c r="J35" s="21">
        <v>0</v>
      </c>
      <c r="K35" s="22" t="s">
        <v>59</v>
      </c>
      <c r="L35" s="21"/>
      <c r="M35" s="2">
        <v>0</v>
      </c>
      <c r="N35" s="2"/>
      <c r="O35" s="2"/>
      <c r="P35" s="2"/>
    </row>
    <row r="36" spans="1:16" ht="14.25" customHeight="1">
      <c r="A36" s="15">
        <v>201224022</v>
      </c>
      <c r="B36" s="2"/>
      <c r="C36" s="3"/>
      <c r="D36" s="2"/>
      <c r="E36" s="2"/>
      <c r="F36" s="21">
        <v>78.5</v>
      </c>
      <c r="G36" s="17"/>
      <c r="H36" s="21">
        <v>3</v>
      </c>
      <c r="I36" s="21">
        <v>3</v>
      </c>
      <c r="J36" s="21">
        <v>1</v>
      </c>
      <c r="K36" s="22">
        <f>F36+H36+I36+J36</f>
        <v>85.5</v>
      </c>
      <c r="L36" s="21">
        <f>K36*40/100</f>
        <v>34.200000000000003</v>
      </c>
      <c r="M36" s="2">
        <v>3</v>
      </c>
      <c r="N36" s="2"/>
      <c r="O36" s="2"/>
      <c r="P36" s="2"/>
    </row>
    <row r="37" spans="1:16">
      <c r="A37" s="15">
        <v>201124345</v>
      </c>
      <c r="B37" s="2"/>
      <c r="C37" s="3"/>
      <c r="D37" s="2"/>
      <c r="E37" s="2"/>
      <c r="F37" s="22" t="s">
        <v>66</v>
      </c>
      <c r="G37" s="17"/>
      <c r="H37" s="21">
        <v>0</v>
      </c>
      <c r="I37" s="21">
        <v>0</v>
      </c>
      <c r="J37" s="21">
        <v>0</v>
      </c>
      <c r="K37" s="22">
        <v>38</v>
      </c>
      <c r="L37" s="21">
        <f>K37*40/100</f>
        <v>15.2</v>
      </c>
      <c r="M37" s="2">
        <v>0</v>
      </c>
      <c r="N37" s="2"/>
      <c r="O37" s="2"/>
      <c r="P37" s="2"/>
    </row>
    <row r="38" spans="1:16">
      <c r="A38" s="15">
        <v>201224017</v>
      </c>
      <c r="B38" s="2"/>
      <c r="C38" s="3"/>
      <c r="D38" s="2"/>
      <c r="E38" s="2"/>
      <c r="F38" s="21">
        <v>16</v>
      </c>
      <c r="G38" s="17"/>
      <c r="H38" s="21">
        <v>0</v>
      </c>
      <c r="I38" s="21">
        <v>0</v>
      </c>
      <c r="J38" s="21">
        <v>0</v>
      </c>
      <c r="K38" s="22">
        <f>F38+H38+I38+J38</f>
        <v>16</v>
      </c>
      <c r="L38" s="21">
        <f>K38*40/100</f>
        <v>6.4</v>
      </c>
      <c r="M38" s="2">
        <v>2</v>
      </c>
      <c r="N38" s="2"/>
      <c r="O38" s="2"/>
      <c r="P38" s="2"/>
    </row>
    <row r="39" spans="1:16">
      <c r="A39" s="14">
        <v>201224012</v>
      </c>
      <c r="B39" s="2"/>
      <c r="C39" s="3"/>
      <c r="D39" s="2"/>
      <c r="E39" s="2"/>
      <c r="F39" s="21">
        <v>63</v>
      </c>
      <c r="G39" s="17"/>
      <c r="H39" s="21">
        <v>3</v>
      </c>
      <c r="I39" s="21">
        <v>2.25</v>
      </c>
      <c r="J39" s="21">
        <v>1</v>
      </c>
      <c r="K39" s="22">
        <f>F39+H39+I39+J39</f>
        <v>69.25</v>
      </c>
      <c r="L39" s="21">
        <f>K39*40/100</f>
        <v>27.7</v>
      </c>
      <c r="M39" s="2">
        <v>2</v>
      </c>
      <c r="N39" s="2"/>
      <c r="O39" s="2"/>
      <c r="P39" s="2"/>
    </row>
    <row r="40" spans="1:16">
      <c r="A40" s="1" t="s">
        <v>32</v>
      </c>
      <c r="B40" s="2"/>
      <c r="C40" s="3"/>
      <c r="D40" s="2"/>
      <c r="E40" s="2"/>
      <c r="F40" s="21">
        <v>6</v>
      </c>
      <c r="G40" s="17"/>
      <c r="H40" s="21">
        <v>3</v>
      </c>
      <c r="I40" s="21">
        <v>0</v>
      </c>
      <c r="J40" s="21">
        <v>0</v>
      </c>
      <c r="K40" s="22">
        <f>F40+H40+I40+J40</f>
        <v>9</v>
      </c>
      <c r="L40" s="21">
        <f>K40*40/100</f>
        <v>3.6</v>
      </c>
      <c r="M40" s="2">
        <v>0</v>
      </c>
      <c r="N40" s="2"/>
      <c r="O40" s="2"/>
      <c r="P40" s="2"/>
    </row>
    <row r="41" spans="1:16" hidden="1">
      <c r="A41" s="1" t="s">
        <v>33</v>
      </c>
      <c r="B41" s="2"/>
      <c r="C41" s="3"/>
      <c r="D41" s="2"/>
      <c r="E41" s="2"/>
      <c r="F41" s="22" t="s">
        <v>59</v>
      </c>
      <c r="G41" s="17"/>
      <c r="H41" s="21">
        <v>0</v>
      </c>
      <c r="I41" s="21">
        <v>0</v>
      </c>
      <c r="J41" s="21">
        <v>0</v>
      </c>
      <c r="K41" s="22" t="s">
        <v>59</v>
      </c>
      <c r="L41" s="21"/>
      <c r="M41" s="2">
        <v>0</v>
      </c>
      <c r="N41" s="2"/>
      <c r="O41" s="2"/>
      <c r="P41" s="2"/>
    </row>
    <row r="42" spans="1:16">
      <c r="A42" s="1" t="s">
        <v>34</v>
      </c>
      <c r="B42" s="2"/>
      <c r="C42" s="3"/>
      <c r="D42" s="2"/>
      <c r="E42" s="2"/>
      <c r="F42" s="21">
        <v>21</v>
      </c>
      <c r="H42" s="21">
        <v>3</v>
      </c>
      <c r="I42" s="21">
        <v>0</v>
      </c>
      <c r="J42" s="21">
        <v>1</v>
      </c>
      <c r="K42" s="22">
        <f>F42+H42+I42+J42</f>
        <v>25</v>
      </c>
      <c r="L42" s="21">
        <f>K42*40/100</f>
        <v>10</v>
      </c>
      <c r="M42" s="2">
        <v>0</v>
      </c>
      <c r="N42" s="2"/>
      <c r="O42" s="2"/>
      <c r="P42" s="2"/>
    </row>
    <row r="43" spans="1:16" ht="14.25" customHeight="1">
      <c r="A43" s="1" t="s">
        <v>35</v>
      </c>
      <c r="B43" s="2"/>
      <c r="C43" s="3"/>
      <c r="D43" s="2"/>
      <c r="E43" s="2"/>
      <c r="F43" s="21">
        <v>80</v>
      </c>
      <c r="H43" s="21">
        <v>3</v>
      </c>
      <c r="I43" s="21">
        <v>3</v>
      </c>
      <c r="J43" s="21">
        <v>1</v>
      </c>
      <c r="K43" s="22">
        <f>F43+H43+I43+J43</f>
        <v>87</v>
      </c>
      <c r="L43" s="21">
        <f>K43*40/100</f>
        <v>34.799999999999997</v>
      </c>
      <c r="M43" s="2">
        <v>3</v>
      </c>
      <c r="N43" s="2"/>
      <c r="O43" s="2"/>
      <c r="P43" s="2"/>
    </row>
    <row r="44" spans="1:16">
      <c r="A44" s="1" t="s">
        <v>36</v>
      </c>
      <c r="B44" s="2"/>
      <c r="C44" s="3"/>
      <c r="D44" s="2"/>
      <c r="E44" s="2"/>
      <c r="F44" s="21">
        <v>58</v>
      </c>
      <c r="H44" s="21">
        <v>3</v>
      </c>
      <c r="I44" s="21">
        <v>0</v>
      </c>
      <c r="J44" s="21">
        <v>0</v>
      </c>
      <c r="K44" s="22">
        <f>F44+H44+I44+J44</f>
        <v>61</v>
      </c>
      <c r="L44" s="21">
        <f>K44*40/100</f>
        <v>24.4</v>
      </c>
      <c r="M44" s="2">
        <v>2</v>
      </c>
      <c r="N44" s="2"/>
      <c r="O44" s="2"/>
      <c r="P44" s="2"/>
    </row>
    <row r="45" spans="1:16">
      <c r="A45" s="1" t="s">
        <v>37</v>
      </c>
      <c r="B45" s="2"/>
      <c r="C45" s="3"/>
      <c r="D45" s="2"/>
      <c r="E45" s="2"/>
      <c r="F45" s="21">
        <v>62</v>
      </c>
      <c r="H45" s="21">
        <v>0</v>
      </c>
      <c r="I45" s="21">
        <v>0</v>
      </c>
      <c r="J45" s="21">
        <v>1</v>
      </c>
      <c r="K45" s="22">
        <f>F45+H45+I45+J45</f>
        <v>63</v>
      </c>
      <c r="L45" s="21">
        <f>K45*40/100</f>
        <v>25.2</v>
      </c>
      <c r="M45" s="2">
        <v>0</v>
      </c>
      <c r="N45" s="2"/>
      <c r="O45" s="2"/>
      <c r="P45" s="2"/>
    </row>
    <row r="46" spans="1:16" hidden="1">
      <c r="A46" s="1" t="s">
        <v>38</v>
      </c>
      <c r="B46" s="2"/>
      <c r="C46" s="3"/>
      <c r="D46" s="2"/>
      <c r="E46" s="2"/>
      <c r="F46" s="22" t="s">
        <v>59</v>
      </c>
      <c r="H46" s="21">
        <v>0</v>
      </c>
      <c r="I46" s="21">
        <v>0</v>
      </c>
      <c r="J46" s="21">
        <v>0</v>
      </c>
      <c r="K46" s="22" t="s">
        <v>59</v>
      </c>
      <c r="L46" s="21"/>
      <c r="M46" s="2">
        <v>0</v>
      </c>
      <c r="N46" s="2"/>
      <c r="O46" s="2"/>
      <c r="P46" s="2"/>
    </row>
    <row r="47" spans="1:16">
      <c r="A47" s="1" t="s">
        <v>39</v>
      </c>
      <c r="B47" s="2"/>
      <c r="C47" s="3"/>
      <c r="D47" s="2"/>
      <c r="E47" s="2"/>
      <c r="F47" s="21">
        <v>33</v>
      </c>
      <c r="H47" s="21">
        <v>3</v>
      </c>
      <c r="I47" s="21">
        <v>0</v>
      </c>
      <c r="J47" s="21">
        <v>0</v>
      </c>
      <c r="K47" s="22">
        <f>F47+H47+I47+J47</f>
        <v>36</v>
      </c>
      <c r="L47" s="21">
        <f t="shared" ref="L47:L69" si="8">K47*40/100</f>
        <v>14.4</v>
      </c>
      <c r="M47" s="2">
        <v>0</v>
      </c>
      <c r="N47" s="2"/>
      <c r="O47" s="2"/>
      <c r="P47" s="2"/>
    </row>
    <row r="48" spans="1:16">
      <c r="A48" s="1" t="s">
        <v>40</v>
      </c>
      <c r="B48" s="2"/>
      <c r="C48" s="3"/>
      <c r="D48" s="2"/>
      <c r="E48" s="2"/>
      <c r="F48" s="21">
        <v>17</v>
      </c>
      <c r="H48" s="21">
        <v>3</v>
      </c>
      <c r="I48" s="21">
        <v>0</v>
      </c>
      <c r="J48" s="21">
        <v>1</v>
      </c>
      <c r="K48" s="22">
        <f>F48+H48+I48+J48</f>
        <v>21</v>
      </c>
      <c r="L48" s="21">
        <f t="shared" si="8"/>
        <v>8.4</v>
      </c>
      <c r="M48" s="2">
        <v>1.5</v>
      </c>
      <c r="N48" s="2"/>
      <c r="O48" s="2"/>
      <c r="P48" s="2"/>
    </row>
    <row r="49" spans="1:16">
      <c r="A49" s="1" t="s">
        <v>41</v>
      </c>
      <c r="B49" s="2"/>
      <c r="C49" s="3"/>
      <c r="D49" s="2"/>
      <c r="E49" s="2"/>
      <c r="F49" s="22" t="s">
        <v>67</v>
      </c>
      <c r="H49" s="21">
        <v>3</v>
      </c>
      <c r="I49" s="21">
        <v>0</v>
      </c>
      <c r="J49" s="21">
        <v>0</v>
      </c>
      <c r="K49" s="22">
        <v>34</v>
      </c>
      <c r="L49" s="21">
        <f t="shared" si="8"/>
        <v>13.6</v>
      </c>
      <c r="M49" s="2">
        <v>2</v>
      </c>
      <c r="N49" s="2"/>
      <c r="O49" s="2"/>
      <c r="P49" s="2"/>
    </row>
    <row r="50" spans="1:16">
      <c r="A50" s="1" t="s">
        <v>42</v>
      </c>
      <c r="B50" s="2"/>
      <c r="C50" s="3"/>
      <c r="D50" s="2"/>
      <c r="E50" s="2"/>
      <c r="F50" s="21">
        <v>76</v>
      </c>
      <c r="H50" s="21">
        <v>3</v>
      </c>
      <c r="I50" s="21">
        <v>2.75</v>
      </c>
      <c r="J50" s="21">
        <v>0</v>
      </c>
      <c r="K50" s="22">
        <f t="shared" ref="K50:K69" si="9">F50+H50+I50+J50</f>
        <v>81.75</v>
      </c>
      <c r="L50" s="21">
        <f t="shared" si="8"/>
        <v>32.700000000000003</v>
      </c>
      <c r="M50" s="2">
        <v>2.5</v>
      </c>
      <c r="N50" s="2"/>
      <c r="O50" s="2"/>
      <c r="P50" s="2"/>
    </row>
    <row r="51" spans="1:16">
      <c r="A51" s="1" t="s">
        <v>43</v>
      </c>
      <c r="B51" s="2"/>
      <c r="C51" s="3"/>
      <c r="D51" s="2"/>
      <c r="E51" s="2"/>
      <c r="F51" s="21">
        <v>69</v>
      </c>
      <c r="H51" s="21">
        <v>3</v>
      </c>
      <c r="I51" s="21">
        <v>2.5</v>
      </c>
      <c r="J51" s="21">
        <v>1</v>
      </c>
      <c r="K51" s="22">
        <f t="shared" si="9"/>
        <v>75.5</v>
      </c>
      <c r="L51" s="21">
        <f t="shared" si="8"/>
        <v>30.2</v>
      </c>
      <c r="M51" s="2">
        <v>3</v>
      </c>
      <c r="N51" s="2"/>
      <c r="O51" s="2"/>
      <c r="P51" s="2"/>
    </row>
    <row r="52" spans="1:16" ht="15.75" customHeight="1">
      <c r="A52" s="1" t="s">
        <v>44</v>
      </c>
      <c r="B52" s="2"/>
      <c r="C52" s="3"/>
      <c r="D52" s="2"/>
      <c r="E52" s="2"/>
      <c r="F52" s="21">
        <v>86</v>
      </c>
      <c r="H52" s="21">
        <v>3</v>
      </c>
      <c r="I52" s="21">
        <v>3</v>
      </c>
      <c r="J52" s="21">
        <v>1</v>
      </c>
      <c r="K52" s="22">
        <f t="shared" si="9"/>
        <v>93</v>
      </c>
      <c r="L52" s="21">
        <f t="shared" si="8"/>
        <v>37.200000000000003</v>
      </c>
      <c r="M52" s="2">
        <v>3</v>
      </c>
      <c r="N52" s="2"/>
      <c r="O52" s="2"/>
      <c r="P52" s="2"/>
    </row>
    <row r="53" spans="1:16">
      <c r="A53" s="1" t="s">
        <v>45</v>
      </c>
      <c r="B53" s="2"/>
      <c r="C53" s="3"/>
      <c r="D53" s="2"/>
      <c r="E53" s="2"/>
      <c r="F53" s="21">
        <v>79</v>
      </c>
      <c r="H53" s="21">
        <v>3</v>
      </c>
      <c r="I53" s="21">
        <v>0</v>
      </c>
      <c r="J53" s="21">
        <v>1</v>
      </c>
      <c r="K53" s="22">
        <f t="shared" si="9"/>
        <v>83</v>
      </c>
      <c r="L53" s="21">
        <f t="shared" si="8"/>
        <v>33.200000000000003</v>
      </c>
      <c r="M53" s="2">
        <v>2.75</v>
      </c>
      <c r="N53" s="2"/>
      <c r="O53" s="2"/>
      <c r="P53" s="2"/>
    </row>
    <row r="54" spans="1:16">
      <c r="A54" s="7" t="s">
        <v>46</v>
      </c>
      <c r="B54" s="2"/>
      <c r="C54" s="3"/>
      <c r="D54" s="2"/>
      <c r="E54" s="2"/>
      <c r="F54" s="21">
        <v>59</v>
      </c>
      <c r="H54" s="21">
        <v>0</v>
      </c>
      <c r="I54" s="21">
        <v>0</v>
      </c>
      <c r="J54" s="21">
        <v>1</v>
      </c>
      <c r="K54" s="22">
        <f t="shared" si="9"/>
        <v>60</v>
      </c>
      <c r="L54" s="21">
        <f t="shared" si="8"/>
        <v>24</v>
      </c>
      <c r="M54" s="2">
        <v>0</v>
      </c>
      <c r="N54" s="2"/>
      <c r="O54" s="2"/>
      <c r="P54" s="2"/>
    </row>
    <row r="55" spans="1:16" ht="15" customHeight="1">
      <c r="A55" s="1" t="s">
        <v>47</v>
      </c>
      <c r="B55" s="2"/>
      <c r="C55" s="3"/>
      <c r="D55" s="2"/>
      <c r="E55" s="2"/>
      <c r="F55" s="21">
        <v>67</v>
      </c>
      <c r="H55" s="21">
        <v>3</v>
      </c>
      <c r="I55" s="21">
        <v>2.5</v>
      </c>
      <c r="J55" s="21">
        <v>0</v>
      </c>
      <c r="K55" s="22">
        <f t="shared" si="9"/>
        <v>72.5</v>
      </c>
      <c r="L55" s="21">
        <f t="shared" si="8"/>
        <v>29</v>
      </c>
      <c r="M55" s="2">
        <v>0</v>
      </c>
      <c r="N55" s="2"/>
      <c r="O55" s="2"/>
      <c r="P55" s="2"/>
    </row>
    <row r="56" spans="1:16">
      <c r="A56" s="1" t="s">
        <v>48</v>
      </c>
      <c r="B56" s="2"/>
      <c r="C56" s="3"/>
      <c r="D56" s="2"/>
      <c r="E56" s="2"/>
      <c r="F56" s="21">
        <v>71</v>
      </c>
      <c r="H56" s="21">
        <v>0</v>
      </c>
      <c r="I56" s="21">
        <v>0</v>
      </c>
      <c r="J56" s="21">
        <v>1</v>
      </c>
      <c r="K56" s="22">
        <f t="shared" si="9"/>
        <v>72</v>
      </c>
      <c r="L56" s="21">
        <f t="shared" si="8"/>
        <v>28.8</v>
      </c>
      <c r="M56" s="2">
        <v>3</v>
      </c>
      <c r="N56" s="2"/>
      <c r="O56" s="2"/>
      <c r="P56" s="2"/>
    </row>
    <row r="57" spans="1:16">
      <c r="A57" s="1" t="s">
        <v>49</v>
      </c>
      <c r="B57" s="2"/>
      <c r="C57" s="3"/>
      <c r="D57" s="2"/>
      <c r="E57" s="2"/>
      <c r="F57" s="21">
        <v>73.5</v>
      </c>
      <c r="H57" s="21">
        <v>3</v>
      </c>
      <c r="I57" s="21">
        <v>3</v>
      </c>
      <c r="J57" s="21">
        <v>0</v>
      </c>
      <c r="K57" s="22">
        <f t="shared" si="9"/>
        <v>79.5</v>
      </c>
      <c r="L57" s="21">
        <f t="shared" si="8"/>
        <v>31.8</v>
      </c>
      <c r="M57" s="2">
        <v>0</v>
      </c>
      <c r="N57" s="2"/>
      <c r="O57" s="2"/>
      <c r="P57" s="2"/>
    </row>
    <row r="58" spans="1:16">
      <c r="A58" s="1" t="s">
        <v>50</v>
      </c>
      <c r="B58" s="2"/>
      <c r="C58" s="3"/>
      <c r="D58" s="2"/>
      <c r="E58" s="2"/>
      <c r="F58" s="21">
        <v>66.5</v>
      </c>
      <c r="H58" s="21">
        <v>3</v>
      </c>
      <c r="I58" s="21">
        <v>2.5</v>
      </c>
      <c r="J58" s="21">
        <v>0</v>
      </c>
      <c r="K58" s="22">
        <f t="shared" si="9"/>
        <v>72</v>
      </c>
      <c r="L58" s="21">
        <f t="shared" si="8"/>
        <v>28.8</v>
      </c>
      <c r="M58" s="2">
        <v>0</v>
      </c>
      <c r="N58" s="2"/>
      <c r="O58" s="2"/>
      <c r="P58" s="2"/>
    </row>
    <row r="59" spans="1:16">
      <c r="A59" s="1" t="s">
        <v>51</v>
      </c>
      <c r="B59" s="2"/>
      <c r="C59" s="3"/>
      <c r="D59" s="2"/>
      <c r="E59" s="2"/>
      <c r="F59" s="21">
        <v>79.5</v>
      </c>
      <c r="H59" s="21">
        <v>0</v>
      </c>
      <c r="I59" s="21">
        <v>3</v>
      </c>
      <c r="J59" s="21">
        <v>0</v>
      </c>
      <c r="K59" s="22">
        <f t="shared" si="9"/>
        <v>82.5</v>
      </c>
      <c r="L59" s="21">
        <f t="shared" si="8"/>
        <v>33</v>
      </c>
      <c r="M59" s="2">
        <v>3</v>
      </c>
      <c r="N59" s="2"/>
      <c r="O59" s="2"/>
      <c r="P59" s="2"/>
    </row>
    <row r="60" spans="1:16">
      <c r="A60" s="1" t="s">
        <v>52</v>
      </c>
      <c r="B60" s="2"/>
      <c r="C60" s="3"/>
      <c r="D60" s="2"/>
      <c r="E60" s="2"/>
      <c r="F60" s="21">
        <v>60</v>
      </c>
      <c r="H60" s="21">
        <v>0</v>
      </c>
      <c r="I60" s="21">
        <v>3</v>
      </c>
      <c r="J60" s="21">
        <v>0</v>
      </c>
      <c r="K60" s="22">
        <f t="shared" si="9"/>
        <v>63</v>
      </c>
      <c r="L60" s="21">
        <f t="shared" si="8"/>
        <v>25.2</v>
      </c>
      <c r="M60" s="2">
        <v>2.5</v>
      </c>
      <c r="N60" s="2"/>
      <c r="O60" s="2"/>
      <c r="P60" s="2"/>
    </row>
    <row r="61" spans="1:16" ht="15.75" customHeight="1">
      <c r="A61" s="1" t="s">
        <v>53</v>
      </c>
      <c r="B61" s="2"/>
      <c r="C61" s="3"/>
      <c r="D61" s="2"/>
      <c r="E61" s="2"/>
      <c r="F61" s="21">
        <v>93</v>
      </c>
      <c r="H61" s="21">
        <v>3</v>
      </c>
      <c r="I61" s="21">
        <v>3</v>
      </c>
      <c r="J61" s="21">
        <v>0</v>
      </c>
      <c r="K61" s="22">
        <f t="shared" si="9"/>
        <v>99</v>
      </c>
      <c r="L61" s="21">
        <f t="shared" si="8"/>
        <v>39.6</v>
      </c>
      <c r="M61" s="2">
        <v>3</v>
      </c>
      <c r="N61" s="2"/>
      <c r="O61" s="2"/>
      <c r="P61" s="2"/>
    </row>
    <row r="62" spans="1:16" ht="14.25" customHeight="1">
      <c r="A62" s="1" t="s">
        <v>54</v>
      </c>
      <c r="B62" s="2"/>
      <c r="C62" s="3"/>
      <c r="D62" s="2"/>
      <c r="E62" s="2"/>
      <c r="F62" s="21">
        <v>87</v>
      </c>
      <c r="H62" s="21">
        <v>3</v>
      </c>
      <c r="I62" s="21">
        <v>3</v>
      </c>
      <c r="J62" s="21">
        <v>0</v>
      </c>
      <c r="K62" s="22">
        <f t="shared" si="9"/>
        <v>93</v>
      </c>
      <c r="L62" s="21">
        <f t="shared" si="8"/>
        <v>37.200000000000003</v>
      </c>
      <c r="M62" s="2">
        <v>3</v>
      </c>
      <c r="N62" s="2"/>
      <c r="O62" s="2"/>
      <c r="P62" s="2"/>
    </row>
    <row r="63" spans="1:16">
      <c r="A63" s="1" t="s">
        <v>55</v>
      </c>
      <c r="B63" s="2"/>
      <c r="C63" s="3"/>
      <c r="D63" s="2"/>
      <c r="E63" s="2"/>
      <c r="F63" s="21">
        <v>69</v>
      </c>
      <c r="H63" s="21">
        <v>3</v>
      </c>
      <c r="I63" s="21">
        <v>2</v>
      </c>
      <c r="J63" s="21">
        <v>1</v>
      </c>
      <c r="K63" s="22">
        <f t="shared" si="9"/>
        <v>75</v>
      </c>
      <c r="L63" s="21">
        <f t="shared" si="8"/>
        <v>30</v>
      </c>
      <c r="M63" s="2">
        <v>2.5</v>
      </c>
      <c r="N63" s="2"/>
      <c r="O63" s="2"/>
      <c r="P63" s="2"/>
    </row>
    <row r="64" spans="1:16" ht="15" customHeight="1">
      <c r="A64" s="1" t="s">
        <v>56</v>
      </c>
      <c r="B64" s="2"/>
      <c r="C64" s="3"/>
      <c r="D64" s="2"/>
      <c r="E64" s="2"/>
      <c r="F64" s="21">
        <v>91</v>
      </c>
      <c r="H64" s="21">
        <v>3</v>
      </c>
      <c r="I64" s="21">
        <v>3</v>
      </c>
      <c r="J64" s="21">
        <v>0</v>
      </c>
      <c r="K64" s="22">
        <f t="shared" si="9"/>
        <v>97</v>
      </c>
      <c r="L64" s="21">
        <f t="shared" si="8"/>
        <v>38.799999999999997</v>
      </c>
      <c r="M64" s="2">
        <v>2.5</v>
      </c>
      <c r="N64" s="2"/>
      <c r="O64" s="2"/>
      <c r="P64" s="2"/>
    </row>
    <row r="65" spans="1:16">
      <c r="A65" s="14">
        <v>201124350</v>
      </c>
      <c r="B65" s="2"/>
      <c r="C65" s="3"/>
      <c r="D65" s="2"/>
      <c r="E65" s="2"/>
      <c r="F65" s="21">
        <v>43</v>
      </c>
      <c r="H65" s="21">
        <v>3</v>
      </c>
      <c r="I65" s="21">
        <v>0</v>
      </c>
      <c r="J65" s="21">
        <v>0</v>
      </c>
      <c r="K65" s="22">
        <f t="shared" si="9"/>
        <v>46</v>
      </c>
      <c r="L65" s="21">
        <f t="shared" si="8"/>
        <v>18.399999999999999</v>
      </c>
      <c r="M65" s="2">
        <v>0</v>
      </c>
      <c r="N65" s="2"/>
      <c r="O65" s="2"/>
      <c r="P65" s="2"/>
    </row>
    <row r="66" spans="1:16">
      <c r="A66" s="14">
        <v>201124316</v>
      </c>
      <c r="B66" s="2"/>
      <c r="C66" s="3"/>
      <c r="D66" s="2"/>
      <c r="E66" s="2"/>
      <c r="F66" s="21">
        <v>42</v>
      </c>
      <c r="H66" s="21">
        <v>3</v>
      </c>
      <c r="I66" s="21">
        <v>1.75</v>
      </c>
      <c r="J66" s="21">
        <v>0</v>
      </c>
      <c r="K66" s="22">
        <f t="shared" si="9"/>
        <v>46.75</v>
      </c>
      <c r="L66" s="21">
        <f t="shared" si="8"/>
        <v>18.7</v>
      </c>
      <c r="M66" s="2">
        <v>1.5</v>
      </c>
      <c r="N66" s="2"/>
      <c r="O66" s="2"/>
      <c r="P66" s="2"/>
    </row>
    <row r="67" spans="1:16">
      <c r="A67" s="14">
        <v>201124334</v>
      </c>
      <c r="B67" s="2"/>
      <c r="C67" s="3"/>
      <c r="D67" s="2"/>
      <c r="E67" s="2"/>
      <c r="F67" s="21">
        <v>35</v>
      </c>
      <c r="H67" s="21">
        <v>3</v>
      </c>
      <c r="I67" s="21">
        <v>0</v>
      </c>
      <c r="J67" s="21">
        <v>0</v>
      </c>
      <c r="K67" s="22">
        <f t="shared" si="9"/>
        <v>38</v>
      </c>
      <c r="L67" s="21">
        <f t="shared" si="8"/>
        <v>15.2</v>
      </c>
      <c r="M67" s="2">
        <v>0</v>
      </c>
      <c r="N67" s="2"/>
      <c r="O67" s="2"/>
      <c r="P67" s="2"/>
    </row>
    <row r="68" spans="1:16">
      <c r="A68" s="14">
        <v>201224030</v>
      </c>
      <c r="B68" s="2"/>
      <c r="C68" s="3"/>
      <c r="D68" s="2"/>
      <c r="E68" s="2"/>
      <c r="F68" s="30">
        <v>36</v>
      </c>
      <c r="H68" s="30">
        <v>0</v>
      </c>
      <c r="I68" s="30">
        <v>0</v>
      </c>
      <c r="J68" s="30">
        <v>0</v>
      </c>
      <c r="K68" s="31">
        <f t="shared" si="9"/>
        <v>36</v>
      </c>
      <c r="L68" s="30">
        <f t="shared" si="8"/>
        <v>14.4</v>
      </c>
      <c r="M68" s="2">
        <v>0</v>
      </c>
      <c r="N68" s="2"/>
      <c r="O68" s="2"/>
      <c r="P68" s="2"/>
    </row>
    <row r="69" spans="1:16">
      <c r="A69" s="29">
        <v>201124338</v>
      </c>
      <c r="F69" s="21">
        <v>12</v>
      </c>
      <c r="G69" s="2"/>
      <c r="H69" s="21">
        <v>0</v>
      </c>
      <c r="I69" s="21">
        <v>0</v>
      </c>
      <c r="J69" s="21">
        <v>0</v>
      </c>
      <c r="K69" s="22">
        <f t="shared" si="9"/>
        <v>12</v>
      </c>
      <c r="L69" s="21">
        <f t="shared" si="8"/>
        <v>4.8</v>
      </c>
      <c r="M69" s="12">
        <v>0</v>
      </c>
      <c r="N69" s="2"/>
      <c r="O69" s="2"/>
      <c r="P69" s="2"/>
    </row>
    <row r="70" spans="1:16">
      <c r="J70" s="32" t="s">
        <v>75</v>
      </c>
      <c r="K70" s="33">
        <f>AVERAGE(K2:K69)</f>
        <v>57.7421875</v>
      </c>
      <c r="L70" s="34">
        <f>K70*40/100</f>
        <v>23.096875000000001</v>
      </c>
    </row>
    <row r="1048576" spans="11:11">
      <c r="K1048576" s="28">
        <f>AVERAGE(K2:K1048575)</f>
        <v>57.7421875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Nagme</dc:creator>
  <cp:lastModifiedBy>HP</cp:lastModifiedBy>
  <dcterms:created xsi:type="dcterms:W3CDTF">2013-12-17T12:21:45Z</dcterms:created>
  <dcterms:modified xsi:type="dcterms:W3CDTF">2014-05-27T10:18:55Z</dcterms:modified>
</cp:coreProperties>
</file>